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tabilidade Mensal\Cálculo Folha de Pagamento\2023\"/>
    </mc:Choice>
  </mc:AlternateContent>
  <xr:revisionPtr revIDLastSave="0" documentId="13_ncr:1_{2080EB1F-DE74-439B-8294-459D85E13D8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Plan1!$B$1:$L$80</definedName>
  </definedNames>
  <calcPr calcId="191029"/>
</workbook>
</file>

<file path=xl/calcChain.xml><?xml version="1.0" encoding="utf-8"?>
<calcChain xmlns="http://schemas.openxmlformats.org/spreadsheetml/2006/main">
  <c r="L74" i="1" l="1"/>
  <c r="K74" i="1"/>
  <c r="J74" i="1"/>
  <c r="I74" i="1"/>
  <c r="H74" i="1"/>
  <c r="G74" i="1"/>
  <c r="F74" i="1"/>
  <c r="E74" i="1"/>
  <c r="D74" i="1"/>
  <c r="L72" i="1"/>
  <c r="K72" i="1"/>
  <c r="J72" i="1"/>
  <c r="I72" i="1"/>
  <c r="H72" i="1"/>
  <c r="G72" i="1"/>
  <c r="F72" i="1"/>
  <c r="E72" i="1"/>
  <c r="D72" i="1"/>
  <c r="L70" i="1"/>
  <c r="K70" i="1"/>
  <c r="J70" i="1"/>
  <c r="I70" i="1"/>
  <c r="H70" i="1"/>
  <c r="G70" i="1"/>
  <c r="F70" i="1"/>
  <c r="E70" i="1"/>
  <c r="D70" i="1"/>
  <c r="L64" i="1"/>
  <c r="K64" i="1"/>
  <c r="J64" i="1"/>
  <c r="I64" i="1"/>
  <c r="H64" i="1"/>
  <c r="G64" i="1"/>
  <c r="F64" i="1"/>
  <c r="E64" i="1"/>
  <c r="D64" i="1"/>
  <c r="L62" i="1"/>
  <c r="K62" i="1"/>
  <c r="J62" i="1"/>
  <c r="I62" i="1"/>
  <c r="H62" i="1"/>
  <c r="G62" i="1"/>
  <c r="F62" i="1"/>
  <c r="E62" i="1"/>
  <c r="D62" i="1"/>
  <c r="L60" i="1"/>
  <c r="K60" i="1"/>
  <c r="J60" i="1"/>
  <c r="I60" i="1"/>
  <c r="H60" i="1"/>
  <c r="G60" i="1"/>
  <c r="F60" i="1"/>
  <c r="E60" i="1"/>
  <c r="D60" i="1"/>
  <c r="L54" i="1"/>
  <c r="K54" i="1"/>
  <c r="J54" i="1"/>
  <c r="I54" i="1"/>
  <c r="H54" i="1"/>
  <c r="G54" i="1"/>
  <c r="F54" i="1"/>
  <c r="E54" i="1"/>
  <c r="D54" i="1"/>
  <c r="L52" i="1"/>
  <c r="K52" i="1"/>
  <c r="J52" i="1"/>
  <c r="I52" i="1"/>
  <c r="H52" i="1"/>
  <c r="G52" i="1"/>
  <c r="F52" i="1"/>
  <c r="E52" i="1"/>
  <c r="D52" i="1"/>
  <c r="L50" i="1"/>
  <c r="K50" i="1"/>
  <c r="J50" i="1"/>
  <c r="I50" i="1"/>
  <c r="H50" i="1"/>
  <c r="G50" i="1"/>
  <c r="F50" i="1"/>
  <c r="E50" i="1"/>
  <c r="D50" i="1"/>
  <c r="L44" i="1"/>
  <c r="K44" i="1"/>
  <c r="J44" i="1"/>
  <c r="I44" i="1"/>
  <c r="H44" i="1"/>
  <c r="G44" i="1"/>
  <c r="F44" i="1"/>
  <c r="E44" i="1"/>
  <c r="D44" i="1"/>
  <c r="L42" i="1"/>
  <c r="K42" i="1"/>
  <c r="J42" i="1"/>
  <c r="I42" i="1"/>
  <c r="H42" i="1"/>
  <c r="G42" i="1"/>
  <c r="F42" i="1"/>
  <c r="E42" i="1"/>
  <c r="D42" i="1"/>
  <c r="L40" i="1"/>
  <c r="K40" i="1"/>
  <c r="J40" i="1"/>
  <c r="I40" i="1"/>
  <c r="H40" i="1"/>
  <c r="G40" i="1"/>
  <c r="F40" i="1"/>
  <c r="E40" i="1"/>
  <c r="D40" i="1"/>
  <c r="L34" i="1"/>
  <c r="K34" i="1"/>
  <c r="J34" i="1"/>
  <c r="I34" i="1"/>
  <c r="H34" i="1"/>
  <c r="G34" i="1"/>
  <c r="F34" i="1"/>
  <c r="E34" i="1"/>
  <c r="D34" i="1"/>
  <c r="L32" i="1"/>
  <c r="K32" i="1"/>
  <c r="J32" i="1"/>
  <c r="I32" i="1"/>
  <c r="H32" i="1"/>
  <c r="G32" i="1"/>
  <c r="F32" i="1"/>
  <c r="E32" i="1"/>
  <c r="D32" i="1"/>
  <c r="L30" i="1"/>
  <c r="K30" i="1"/>
  <c r="J30" i="1"/>
  <c r="I30" i="1"/>
  <c r="H30" i="1"/>
  <c r="G30" i="1"/>
  <c r="F30" i="1"/>
  <c r="E30" i="1"/>
  <c r="D30" i="1"/>
  <c r="E77" i="1"/>
</calcChain>
</file>

<file path=xl/sharedStrings.xml><?xml version="1.0" encoding="utf-8"?>
<sst xmlns="http://schemas.openxmlformats.org/spreadsheetml/2006/main" count="68" uniqueCount="32">
  <si>
    <t>A sede do CAU/MS está localizada na Rua Doutor Ferreira, Nº 28, Centro – CEP 79.002-240, Campo Grande/MS Telefone: (67) 3306-7848/(67) 3306-3252</t>
  </si>
  <si>
    <t>CARGO DE LIVRE PROVIMENTO</t>
  </si>
  <si>
    <t>REFERÊNCIAL SALARIAL</t>
  </si>
  <si>
    <t>I</t>
  </si>
  <si>
    <t>II</t>
  </si>
  <si>
    <t>III</t>
  </si>
  <si>
    <t>IV</t>
  </si>
  <si>
    <t>V</t>
  </si>
  <si>
    <t>VI</t>
  </si>
  <si>
    <t>VII</t>
  </si>
  <si>
    <t>IX</t>
  </si>
  <si>
    <t>VIII</t>
  </si>
  <si>
    <t>X</t>
  </si>
  <si>
    <t>Gerente Geral
Pocurador Jurídico</t>
  </si>
  <si>
    <t>Gerente Administrativa
Gerente Financeiro
Gerente de Fiscalização</t>
  </si>
  <si>
    <t>Assessor da Presidência 
Ouvidor</t>
  </si>
  <si>
    <t>Coord. De Atendimento
Coord. De Planejamento
Coord. De Comunicação</t>
  </si>
  <si>
    <t>Ass. De Secretaria
Ass. Financeiro
Ass. Técnico</t>
  </si>
  <si>
    <t>QAUDRO PCS - SALÁRIOS E GRATIFICAÇÃO DOS CARGOS DE LIVRE PROVIMENTO</t>
  </si>
  <si>
    <t>DISTRIBUIÇÃO DOS NIVEIS - PADRÕES EM FAIXAS SALARIAIS</t>
  </si>
  <si>
    <t>QUADRO 3-A. PROFISSIONAL DE SUPORTE TÉCNICO - PST</t>
  </si>
  <si>
    <t>FAIXA</t>
  </si>
  <si>
    <t>NV-PD</t>
  </si>
  <si>
    <t>SALÁRIO</t>
  </si>
  <si>
    <t>QUADRO 3-B. ANALISTA DE COMUNICAÇÃO - COM</t>
  </si>
  <si>
    <t>QUADRO 3-C. CONTADOR - CONT</t>
  </si>
  <si>
    <t>QUADRO 3-D. ADVOGADO - ADV</t>
  </si>
  <si>
    <t>QUADRO 3-E. ARQUITETO E URBANISTA - ARQ</t>
  </si>
  <si>
    <t>TABELA SALARIAL REAJUSTADA 05.2023</t>
  </si>
  <si>
    <t>Percentual de Reajuste Aplicado:</t>
  </si>
  <si>
    <t>Nos termos do Item 1, inciso IV, da DELIBERAÇÃO PLENÁRIA nº 020 DPOMS 0113-05.2021, de 02 de julho de 2021.</t>
  </si>
  <si>
    <t>Fonte: Gerência Administrativo  - CAU/MS - Atualizado em 10.05.2023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</si>
</sst>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0.00000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DaxCondensed-Light"/>
    </font>
    <font>
      <sz val="11"/>
      <color theme="1"/>
      <name val="DaxCondensed"/>
    </font>
    <font>
      <sz val="11"/>
      <color theme="1"/>
      <name val="Microsoft Sans Serif"/>
      <family val="2"/>
    </font>
    <font>
      <sz val="11"/>
      <color theme="1"/>
      <name val="Calibri"/>
      <family val="2"/>
      <scheme val="minor"/>
    </font>
    <font>
      <b/>
      <sz val="16"/>
      <color theme="0"/>
      <name val="DaxCondensed-Light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2717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 style="medium">
        <color rgb="FFA6A6A6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A6A6A6"/>
      </right>
      <top style="thin">
        <color indexed="64"/>
      </top>
      <bottom/>
      <diagonal/>
    </border>
    <border>
      <left style="thin">
        <color indexed="64"/>
      </left>
      <right style="medium">
        <color rgb="FFA6A6A6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A6A6A6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8" fontId="4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8" fontId="4" fillId="0" borderId="11" xfId="0" applyNumberFormat="1" applyFont="1" applyBorder="1" applyAlignment="1">
      <alignment horizontal="center" vertical="center" wrapText="1"/>
    </xf>
    <xf numFmtId="8" fontId="4" fillId="0" borderId="14" xfId="0" applyNumberFormat="1" applyFont="1" applyBorder="1" applyAlignment="1">
      <alignment horizontal="center" vertical="center" wrapText="1"/>
    </xf>
    <xf numFmtId="8" fontId="4" fillId="0" borderId="12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164" fontId="7" fillId="0" borderId="0" xfId="1" applyNumberFormat="1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152400</xdr:rowOff>
    </xdr:from>
    <xdr:to>
      <xdr:col>7</xdr:col>
      <xdr:colOff>540544</xdr:colOff>
      <xdr:row>6</xdr:row>
      <xdr:rowOff>104226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52400"/>
          <a:ext cx="8048625" cy="1094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23\Planilha%20Reajuste%20Salarial%20d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2 - LIVRE PROVIMENTO"/>
      <sheetName val="QUADRO 2 - TABELA SALARIAL"/>
      <sheetName val="QUADRO 3-A. PST"/>
      <sheetName val="QUADRO 3-B. COM"/>
      <sheetName val="QUADRO 3-C. CONT"/>
      <sheetName val="QUADRO 3-D. ADV"/>
      <sheetName val="QUADRO 3-E. ARQ"/>
    </sheetNames>
    <sheetDataSet>
      <sheetData sheetId="0"/>
      <sheetData sheetId="1"/>
      <sheetData sheetId="2">
        <row r="17">
          <cell r="D17">
            <v>2021.95467248</v>
          </cell>
          <cell r="E17">
            <v>2082.6115299400003</v>
          </cell>
          <cell r="F17">
            <v>2145.0956696600001</v>
          </cell>
          <cell r="G17">
            <v>2209.4405175350003</v>
          </cell>
          <cell r="H17">
            <v>2275.7240673199999</v>
          </cell>
          <cell r="I17">
            <v>2344.0020288400001</v>
          </cell>
          <cell r="J17">
            <v>2414.3189699549998</v>
          </cell>
          <cell r="K17">
            <v>2486.7528844200001</v>
          </cell>
          <cell r="L17">
            <v>2561.3483400949999</v>
          </cell>
        </row>
        <row r="19">
          <cell r="D19">
            <v>2638.1944727</v>
          </cell>
          <cell r="E19">
            <v>2717.3358500949998</v>
          </cell>
          <cell r="F19">
            <v>2798.8616080000002</v>
          </cell>
          <cell r="G19">
            <v>2882.8274562400002</v>
          </cell>
          <cell r="H19">
            <v>2969.31138857</v>
          </cell>
          <cell r="I19">
            <v>3058.3913987449996</v>
          </cell>
          <cell r="J19">
            <v>3150.1343385549999</v>
          </cell>
          <cell r="K19">
            <v>3244.6404856850004</v>
          </cell>
          <cell r="L19">
            <v>3341.9878338899998</v>
          </cell>
        </row>
        <row r="21">
          <cell r="D21">
            <v>3442.2432349599999</v>
          </cell>
          <cell r="E21">
            <v>3545.5069665800002</v>
          </cell>
          <cell r="F21">
            <v>3651.8793064350002</v>
          </cell>
          <cell r="G21">
            <v>3761.4271063149999</v>
          </cell>
          <cell r="H21">
            <v>3874.2729278350002</v>
          </cell>
          <cell r="I21">
            <v>3990.5059067150005</v>
          </cell>
          <cell r="J21">
            <v>4110.2151786750001</v>
          </cell>
          <cell r="K21">
            <v>4233.5233053299999</v>
          </cell>
          <cell r="L21">
            <v>4360.5305643649999</v>
          </cell>
        </row>
      </sheetData>
      <sheetData sheetId="3">
        <row r="17">
          <cell r="D17">
            <v>2798.8616080000002</v>
          </cell>
          <cell r="E17">
            <v>2882.8274562400002</v>
          </cell>
          <cell r="F17">
            <v>2969.31138857</v>
          </cell>
          <cell r="G17">
            <v>3058.3913987449996</v>
          </cell>
          <cell r="H17">
            <v>3150.1343385549999</v>
          </cell>
          <cell r="I17">
            <v>3244.6404856850004</v>
          </cell>
          <cell r="J17">
            <v>3341.9878338899998</v>
          </cell>
          <cell r="K17">
            <v>3442.2432349599999</v>
          </cell>
          <cell r="L17">
            <v>3545.5069665800002</v>
          </cell>
        </row>
        <row r="19">
          <cell r="D19">
            <v>3651.8793064350002</v>
          </cell>
          <cell r="E19">
            <v>3761.4271063149999</v>
          </cell>
          <cell r="F19">
            <v>3874.2729278350002</v>
          </cell>
          <cell r="G19">
            <v>3990.5059067150005</v>
          </cell>
          <cell r="H19">
            <v>4110.2151786750001</v>
          </cell>
          <cell r="I19">
            <v>4233.5233053299999</v>
          </cell>
          <cell r="J19">
            <v>4360.5305643649999</v>
          </cell>
          <cell r="K19">
            <v>4491.3483754299996</v>
          </cell>
          <cell r="L19">
            <v>4626.088158175</v>
          </cell>
        </row>
        <row r="21">
          <cell r="D21">
            <v>4764.8724742150007</v>
          </cell>
          <cell r="E21">
            <v>4907.8127432000001</v>
          </cell>
          <cell r="F21">
            <v>5055.053810675</v>
          </cell>
          <cell r="G21">
            <v>5206.6959543250005</v>
          </cell>
          <cell r="H21">
            <v>5362.906303625</v>
          </cell>
          <cell r="I21">
            <v>5523.7851362600004</v>
          </cell>
          <cell r="J21">
            <v>5689.4995817050003</v>
          </cell>
          <cell r="K21">
            <v>5860.1833435400004</v>
          </cell>
          <cell r="L21">
            <v>6035.9924092750007</v>
          </cell>
        </row>
      </sheetData>
      <sheetData sheetId="4">
        <row r="17">
          <cell r="D17">
            <v>4360.5305643649999</v>
          </cell>
          <cell r="E17">
            <v>4491.3483754299996</v>
          </cell>
          <cell r="F17">
            <v>4626.088158175</v>
          </cell>
          <cell r="G17">
            <v>4764.8724742150007</v>
          </cell>
          <cell r="H17">
            <v>4907.8127432000001</v>
          </cell>
          <cell r="I17">
            <v>5055.053810675</v>
          </cell>
          <cell r="J17">
            <v>5206.6959543250005</v>
          </cell>
          <cell r="K17">
            <v>5362.906303625</v>
          </cell>
          <cell r="L17">
            <v>5523.7851362600004</v>
          </cell>
        </row>
        <row r="19">
          <cell r="D19">
            <v>5689.4995817050003</v>
          </cell>
          <cell r="E19">
            <v>5860.1833435400004</v>
          </cell>
          <cell r="F19">
            <v>6035.9924092750007</v>
          </cell>
          <cell r="G19">
            <v>6217.0716244550003</v>
          </cell>
          <cell r="H19">
            <v>6403.5881185550006</v>
          </cell>
          <cell r="I19">
            <v>6595.6978790849998</v>
          </cell>
          <cell r="J19">
            <v>6793.5680355200002</v>
          </cell>
          <cell r="K19">
            <v>6997.3657173349993</v>
          </cell>
          <cell r="L19">
            <v>7207.2914799000009</v>
          </cell>
        </row>
        <row r="21">
          <cell r="D21">
            <v>7423.5124526899999</v>
          </cell>
          <cell r="E21">
            <v>7646.2180491099998</v>
          </cell>
          <cell r="F21">
            <v>7875.5976825649996</v>
          </cell>
          <cell r="G21">
            <v>8111.8741923550006</v>
          </cell>
          <cell r="H21">
            <v>8355.2258499199997</v>
          </cell>
          <cell r="I21">
            <v>8605.8866365249996</v>
          </cell>
          <cell r="J21">
            <v>8864.0571075400003</v>
          </cell>
          <cell r="K21">
            <v>9129.982386194999</v>
          </cell>
          <cell r="L21">
            <v>9403.8853117899998</v>
          </cell>
        </row>
      </sheetData>
      <sheetData sheetId="5">
        <row r="17">
          <cell r="D17">
            <v>5523.7851362600004</v>
          </cell>
          <cell r="E17">
            <v>5689.4995817050003</v>
          </cell>
          <cell r="F17">
            <v>5860.1833435400004</v>
          </cell>
          <cell r="G17">
            <v>6035.9924092750007</v>
          </cell>
          <cell r="H17">
            <v>6217.0716244550003</v>
          </cell>
          <cell r="I17">
            <v>6403.5881185550006</v>
          </cell>
          <cell r="J17">
            <v>6595.6978790849998</v>
          </cell>
          <cell r="K17">
            <v>6793.5680355200002</v>
          </cell>
          <cell r="L17">
            <v>6997.3657173349993</v>
          </cell>
        </row>
        <row r="19">
          <cell r="D19">
            <v>7207.2914799000009</v>
          </cell>
          <cell r="E19">
            <v>7423.5124526899999</v>
          </cell>
          <cell r="F19">
            <v>7646.2180491099998</v>
          </cell>
          <cell r="G19">
            <v>7875.5976825649996</v>
          </cell>
          <cell r="H19">
            <v>8111.8741923550006</v>
          </cell>
          <cell r="I19">
            <v>8355.2258499199997</v>
          </cell>
          <cell r="J19">
            <v>8605.8866365249996</v>
          </cell>
          <cell r="K19">
            <v>8864.0571075400003</v>
          </cell>
          <cell r="L19">
            <v>9129.982386194999</v>
          </cell>
        </row>
        <row r="21">
          <cell r="D21">
            <v>9403.8853117899998</v>
          </cell>
          <cell r="E21">
            <v>9685.9998655899999</v>
          </cell>
          <cell r="F21">
            <v>9976.5823127900003</v>
          </cell>
          <cell r="G21">
            <v>10275.87777662</v>
          </cell>
          <cell r="H21">
            <v>10584.153664240001</v>
          </cell>
          <cell r="I21">
            <v>10901.677382809999</v>
          </cell>
          <cell r="J21">
            <v>11228.727481455</v>
          </cell>
          <cell r="K21">
            <v>11565.5825093</v>
          </cell>
          <cell r="L21">
            <v>11912.554441365</v>
          </cell>
        </row>
      </sheetData>
      <sheetData sheetId="6">
        <row r="17">
          <cell r="D17">
            <v>8111.8741923550006</v>
          </cell>
          <cell r="E17">
            <v>8355.2258499199997</v>
          </cell>
          <cell r="F17">
            <v>8605.8866365249996</v>
          </cell>
          <cell r="G17">
            <v>8864.0571075400003</v>
          </cell>
          <cell r="H17">
            <v>9129.982386194999</v>
          </cell>
          <cell r="I17">
            <v>9403.8853117899998</v>
          </cell>
          <cell r="J17">
            <v>9685.9998655899999</v>
          </cell>
          <cell r="K17">
            <v>9976.5823127900003</v>
          </cell>
          <cell r="L17">
            <v>10275.87777662</v>
          </cell>
        </row>
        <row r="19">
          <cell r="D19">
            <v>10584.153664240001</v>
          </cell>
          <cell r="E19">
            <v>10901.677382809999</v>
          </cell>
          <cell r="F19">
            <v>11228.727481455</v>
          </cell>
          <cell r="G19">
            <v>11565.5825093</v>
          </cell>
          <cell r="H19">
            <v>11912.554441365</v>
          </cell>
          <cell r="I19">
            <v>12269.93296874</v>
          </cell>
          <cell r="J19">
            <v>12638.030066445001</v>
          </cell>
          <cell r="K19">
            <v>13017.168851465</v>
          </cell>
          <cell r="L19">
            <v>13407.68358275</v>
          </cell>
        </row>
        <row r="21">
          <cell r="D21">
            <v>13809.919661215001</v>
          </cell>
          <cell r="E21">
            <v>14224.211345809999</v>
          </cell>
          <cell r="F21">
            <v>14650.937463345001</v>
          </cell>
          <cell r="G21">
            <v>15090.465698664999</v>
          </cell>
          <cell r="H21">
            <v>15543.186020544999</v>
          </cell>
          <cell r="I21">
            <v>16009.477255794998</v>
          </cell>
          <cell r="J21">
            <v>16489.762799085001</v>
          </cell>
          <cell r="K21">
            <v>16984.45490312</v>
          </cell>
          <cell r="L21">
            <v>17493.988104535001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L80"/>
  <sheetViews>
    <sheetView tabSelected="1" zoomScaleNormal="100" zoomScaleSheetLayoutView="80" workbookViewId="0">
      <selection activeCell="K77" sqref="K77"/>
    </sheetView>
  </sheetViews>
  <sheetFormatPr defaultRowHeight="15"/>
  <cols>
    <col min="1" max="1" width="2.140625" customWidth="1"/>
    <col min="2" max="2" width="41.28515625" customWidth="1"/>
    <col min="3" max="12" width="14.5703125" bestFit="1" customWidth="1"/>
  </cols>
  <sheetData>
    <row r="9" spans="2:12" ht="20.25">
      <c r="B9" s="11" t="s">
        <v>28</v>
      </c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2:12">
      <c r="B10" s="5" t="s">
        <v>18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>
      <c r="B11" s="17" t="s">
        <v>1</v>
      </c>
      <c r="C11" s="14" t="s">
        <v>2</v>
      </c>
      <c r="D11" s="15"/>
      <c r="E11" s="15"/>
      <c r="F11" s="15"/>
      <c r="G11" s="15"/>
      <c r="H11" s="15"/>
      <c r="I11" s="15"/>
      <c r="J11" s="15"/>
      <c r="K11" s="15"/>
      <c r="L11" s="16"/>
    </row>
    <row r="12" spans="2:12" ht="15.75" thickBot="1">
      <c r="B12" s="18"/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2" t="s">
        <v>11</v>
      </c>
      <c r="K12" s="2" t="s">
        <v>10</v>
      </c>
      <c r="L12" s="2" t="s">
        <v>12</v>
      </c>
    </row>
    <row r="13" spans="2:12" ht="15" customHeight="1">
      <c r="B13" s="12" t="s">
        <v>13</v>
      </c>
      <c r="C13" s="6">
        <v>10390.33</v>
      </c>
      <c r="D13" s="6">
        <v>10920.24</v>
      </c>
      <c r="E13" s="6">
        <v>11477.17</v>
      </c>
      <c r="F13" s="6">
        <v>12062.5</v>
      </c>
      <c r="G13" s="6">
        <v>12677.68</v>
      </c>
      <c r="H13" s="6">
        <v>13324.25</v>
      </c>
      <c r="I13" s="6">
        <v>14218.9</v>
      </c>
      <c r="J13" s="6">
        <v>14717.98</v>
      </c>
      <c r="K13" s="6">
        <v>15468.6</v>
      </c>
      <c r="L13" s="6">
        <v>16257.5</v>
      </c>
    </row>
    <row r="14" spans="2:12" ht="15" customHeight="1" thickBot="1">
      <c r="B14" s="13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2:12" ht="15" customHeight="1">
      <c r="B15" s="12" t="s">
        <v>14</v>
      </c>
      <c r="C15" s="6">
        <v>9722.92</v>
      </c>
      <c r="D15" s="6">
        <v>10218.799999999999</v>
      </c>
      <c r="E15" s="6">
        <v>10739.95</v>
      </c>
      <c r="F15" s="6">
        <v>11453.22</v>
      </c>
      <c r="G15" s="6">
        <v>11863.36</v>
      </c>
      <c r="H15" s="6">
        <v>12468.39</v>
      </c>
      <c r="I15" s="6">
        <v>13104.28</v>
      </c>
      <c r="J15" s="6">
        <v>13772.59</v>
      </c>
      <c r="K15" s="6">
        <v>14475.01</v>
      </c>
      <c r="L15" s="6">
        <v>15213.33</v>
      </c>
    </row>
    <row r="16" spans="2:12" ht="15" customHeight="1">
      <c r="B16" s="19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2:12" ht="15" customHeight="1" thickBot="1">
      <c r="B17" s="13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2:12" ht="15" customHeight="1">
      <c r="B18" s="12" t="s">
        <v>15</v>
      </c>
      <c r="C18" s="6">
        <v>8102.44</v>
      </c>
      <c r="D18" s="6">
        <v>8515.66</v>
      </c>
      <c r="E18" s="6">
        <v>8949.9599999999991</v>
      </c>
      <c r="F18" s="6">
        <v>9406.4</v>
      </c>
      <c r="G18" s="6">
        <v>9886.1299999999992</v>
      </c>
      <c r="H18" s="6">
        <v>10390.33</v>
      </c>
      <c r="I18" s="6">
        <v>10920.23</v>
      </c>
      <c r="J18" s="6">
        <v>11477.17</v>
      </c>
      <c r="K18" s="6">
        <v>12062.5</v>
      </c>
      <c r="L18" s="6">
        <v>12677.68</v>
      </c>
    </row>
    <row r="19" spans="2:12" ht="15" customHeight="1" thickBot="1">
      <c r="B19" s="13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2:12" ht="15" customHeight="1">
      <c r="B20" s="12" t="s">
        <v>16</v>
      </c>
      <c r="C20" s="6">
        <v>3954.43</v>
      </c>
      <c r="D20" s="6">
        <v>4156.1099999999997</v>
      </c>
      <c r="E20" s="6">
        <v>4368.0600000000004</v>
      </c>
      <c r="F20" s="6">
        <v>4590.83</v>
      </c>
      <c r="G20" s="6">
        <v>4824.97</v>
      </c>
      <c r="H20" s="6">
        <v>5071.04</v>
      </c>
      <c r="I20" s="6">
        <v>5329.67</v>
      </c>
      <c r="J20" s="6">
        <v>5601.48</v>
      </c>
      <c r="K20" s="6">
        <v>5887.16</v>
      </c>
      <c r="L20" s="6">
        <v>6187.4</v>
      </c>
    </row>
    <row r="21" spans="2:12" ht="30.75" customHeight="1">
      <c r="B21" s="13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2:12" ht="15" customHeight="1">
      <c r="B22" s="23" t="s">
        <v>17</v>
      </c>
      <c r="C22" s="20">
        <v>3406.24</v>
      </c>
      <c r="D22" s="20">
        <v>3579.96</v>
      </c>
      <c r="E22" s="20">
        <v>3762.54</v>
      </c>
      <c r="F22" s="20">
        <v>3954.43</v>
      </c>
      <c r="G22" s="20">
        <v>3954.43</v>
      </c>
      <c r="H22" s="20">
        <v>4156.1099999999997</v>
      </c>
      <c r="I22" s="20">
        <v>4368.0600000000004</v>
      </c>
      <c r="J22" s="20">
        <v>4590.83</v>
      </c>
      <c r="K22" s="20">
        <v>5071.04</v>
      </c>
      <c r="L22" s="20">
        <v>5329.67</v>
      </c>
    </row>
    <row r="23" spans="2:12" ht="15" customHeight="1">
      <c r="B23" s="24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2:12" ht="15" customHeight="1">
      <c r="B24" s="25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6" spans="2:12" ht="15" customHeight="1">
      <c r="B26" s="1"/>
      <c r="C26" s="1"/>
      <c r="D26" s="1"/>
      <c r="E26" s="1"/>
      <c r="F26" s="1"/>
      <c r="G26" s="1"/>
      <c r="H26" s="1"/>
    </row>
    <row r="27" spans="2:12" ht="15" customHeight="1">
      <c r="B27" s="14" t="s">
        <v>19</v>
      </c>
      <c r="C27" s="15"/>
      <c r="D27" s="15"/>
      <c r="E27" s="15"/>
      <c r="F27" s="15"/>
      <c r="G27" s="15"/>
      <c r="H27" s="15"/>
      <c r="I27" s="15"/>
      <c r="J27" s="15"/>
      <c r="K27" s="15"/>
      <c r="L27" s="16"/>
    </row>
    <row r="28" spans="2:12">
      <c r="B28" s="5" t="s">
        <v>20</v>
      </c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ht="15" customHeight="1" thickBot="1">
      <c r="B29" s="10" t="s">
        <v>21</v>
      </c>
      <c r="C29" s="2" t="s">
        <v>22</v>
      </c>
      <c r="D29" s="3">
        <v>1</v>
      </c>
      <c r="E29" s="3">
        <v>2</v>
      </c>
      <c r="F29" s="3">
        <v>3</v>
      </c>
      <c r="G29" s="3">
        <v>4</v>
      </c>
      <c r="H29" s="3">
        <v>5</v>
      </c>
      <c r="I29" s="3">
        <v>6</v>
      </c>
      <c r="J29" s="3">
        <v>7</v>
      </c>
      <c r="K29" s="3">
        <v>8</v>
      </c>
      <c r="L29" s="3">
        <v>9</v>
      </c>
    </row>
    <row r="30" spans="2:12" ht="15" customHeight="1">
      <c r="B30" s="10"/>
      <c r="C30" s="2" t="s">
        <v>23</v>
      </c>
      <c r="D30" s="4">
        <f>'[1]QUADRO 3-A. PST'!$D$17</f>
        <v>2021.95467248</v>
      </c>
      <c r="E30" s="4">
        <f>'[1]QUADRO 3-A. PST'!$E$17</f>
        <v>2082.6115299400003</v>
      </c>
      <c r="F30" s="4">
        <f>'[1]QUADRO 3-A. PST'!$F$17</f>
        <v>2145.0956696600001</v>
      </c>
      <c r="G30" s="4">
        <f>'[1]QUADRO 3-A. PST'!$G$17</f>
        <v>2209.4405175350003</v>
      </c>
      <c r="H30" s="4">
        <f>'[1]QUADRO 3-A. PST'!$H$17</f>
        <v>2275.7240673199999</v>
      </c>
      <c r="I30" s="4">
        <f>'[1]QUADRO 3-A. PST'!$I$17</f>
        <v>2344.0020288400001</v>
      </c>
      <c r="J30" s="4">
        <f>'[1]QUADRO 3-A. PST'!$J$17</f>
        <v>2414.3189699549998</v>
      </c>
      <c r="K30" s="4">
        <f>'[1]QUADRO 3-A. PST'!$K$17</f>
        <v>2486.7528844200001</v>
      </c>
      <c r="L30" s="4">
        <f>'[1]QUADRO 3-A. PST'!$L$17</f>
        <v>2561.3483400949999</v>
      </c>
    </row>
    <row r="31" spans="2:12" ht="15.75" thickBot="1">
      <c r="B31" s="10"/>
      <c r="C31" s="2" t="s">
        <v>22</v>
      </c>
      <c r="D31" s="3">
        <v>10</v>
      </c>
      <c r="E31" s="3">
        <v>11</v>
      </c>
      <c r="F31" s="3">
        <v>12</v>
      </c>
      <c r="G31" s="3">
        <v>13</v>
      </c>
      <c r="H31" s="3">
        <v>14</v>
      </c>
      <c r="I31" s="3">
        <v>15</v>
      </c>
      <c r="J31" s="3">
        <v>16</v>
      </c>
      <c r="K31" s="3">
        <v>17</v>
      </c>
      <c r="L31" s="3">
        <v>18</v>
      </c>
    </row>
    <row r="32" spans="2:12">
      <c r="B32" s="10"/>
      <c r="C32" s="2" t="s">
        <v>23</v>
      </c>
      <c r="D32" s="4">
        <f>'[1]QUADRO 3-A. PST'!$D$19</f>
        <v>2638.1944727</v>
      </c>
      <c r="E32" s="4">
        <f>'[1]QUADRO 3-A. PST'!$E$19</f>
        <v>2717.3358500949998</v>
      </c>
      <c r="F32" s="4">
        <f>'[1]QUADRO 3-A. PST'!$F$19</f>
        <v>2798.8616080000002</v>
      </c>
      <c r="G32" s="4">
        <f>'[1]QUADRO 3-A. PST'!$G$19</f>
        <v>2882.8274562400002</v>
      </c>
      <c r="H32" s="4">
        <f>'[1]QUADRO 3-A. PST'!$H$19</f>
        <v>2969.31138857</v>
      </c>
      <c r="I32" s="4">
        <f>'[1]QUADRO 3-A. PST'!$I$19</f>
        <v>3058.3913987449996</v>
      </c>
      <c r="J32" s="4">
        <f>'[1]QUADRO 3-A. PST'!$J$19</f>
        <v>3150.1343385549999</v>
      </c>
      <c r="K32" s="4">
        <f>'[1]QUADRO 3-A. PST'!$K$19</f>
        <v>3244.6404856850004</v>
      </c>
      <c r="L32" s="4">
        <f>'[1]QUADRO 3-A. PST'!$L$19</f>
        <v>3341.9878338899998</v>
      </c>
    </row>
    <row r="33" spans="2:12" ht="15.75" thickBot="1">
      <c r="B33" s="10"/>
      <c r="C33" s="2" t="s">
        <v>22</v>
      </c>
      <c r="D33" s="3">
        <v>19</v>
      </c>
      <c r="E33" s="3">
        <v>20</v>
      </c>
      <c r="F33" s="3">
        <v>21</v>
      </c>
      <c r="G33" s="3">
        <v>22</v>
      </c>
      <c r="H33" s="3">
        <v>23</v>
      </c>
      <c r="I33" s="3">
        <v>24</v>
      </c>
      <c r="J33" s="3">
        <v>25</v>
      </c>
      <c r="K33" s="3">
        <v>26</v>
      </c>
      <c r="L33" s="3">
        <v>27</v>
      </c>
    </row>
    <row r="34" spans="2:12">
      <c r="B34" s="10"/>
      <c r="C34" s="2" t="s">
        <v>23</v>
      </c>
      <c r="D34" s="4">
        <f>'[1]QUADRO 3-A. PST'!$D$21</f>
        <v>3442.2432349599999</v>
      </c>
      <c r="E34" s="4">
        <f>'[1]QUADRO 3-A. PST'!$E$21</f>
        <v>3545.5069665800002</v>
      </c>
      <c r="F34" s="4">
        <f>'[1]QUADRO 3-A. PST'!$F$21</f>
        <v>3651.8793064350002</v>
      </c>
      <c r="G34" s="4">
        <f>'[1]QUADRO 3-A. PST'!$G$21</f>
        <v>3761.4271063149999</v>
      </c>
      <c r="H34" s="4">
        <f>'[1]QUADRO 3-A. PST'!$H$21</f>
        <v>3874.2729278350002</v>
      </c>
      <c r="I34" s="4">
        <f>'[1]QUADRO 3-A. PST'!$I$21</f>
        <v>3990.5059067150005</v>
      </c>
      <c r="J34" s="4">
        <f>'[1]QUADRO 3-A. PST'!$J$21</f>
        <v>4110.2151786750001</v>
      </c>
      <c r="K34" s="4">
        <f>'[1]QUADRO 3-A. PST'!$K$21</f>
        <v>4233.5233053299999</v>
      </c>
      <c r="L34" s="4">
        <f>'[1]QUADRO 3-A. PST'!$L$21</f>
        <v>4360.5305643649999</v>
      </c>
    </row>
    <row r="37" spans="2:12">
      <c r="B37" s="5" t="s">
        <v>19</v>
      </c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>
      <c r="B38" s="5" t="s">
        <v>24</v>
      </c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2" ht="15.75" thickBot="1">
      <c r="B39" s="10" t="s">
        <v>21</v>
      </c>
      <c r="C39" s="2" t="s">
        <v>22</v>
      </c>
      <c r="D39" s="3">
        <v>12</v>
      </c>
      <c r="E39" s="3">
        <v>13</v>
      </c>
      <c r="F39" s="3">
        <v>14</v>
      </c>
      <c r="G39" s="3">
        <v>15</v>
      </c>
      <c r="H39" s="3">
        <v>16</v>
      </c>
      <c r="I39" s="3">
        <v>17</v>
      </c>
      <c r="J39" s="3">
        <v>18</v>
      </c>
      <c r="K39" s="3">
        <v>19</v>
      </c>
      <c r="L39" s="3">
        <v>20</v>
      </c>
    </row>
    <row r="40" spans="2:12">
      <c r="B40" s="10"/>
      <c r="C40" s="2" t="s">
        <v>23</v>
      </c>
      <c r="D40" s="4">
        <f>'[1]QUADRO 3-B. COM'!$D$17</f>
        <v>2798.8616080000002</v>
      </c>
      <c r="E40" s="4">
        <f>'[1]QUADRO 3-B. COM'!$E$17</f>
        <v>2882.8274562400002</v>
      </c>
      <c r="F40" s="4">
        <f>'[1]QUADRO 3-B. COM'!$F$17</f>
        <v>2969.31138857</v>
      </c>
      <c r="G40" s="4">
        <f>'[1]QUADRO 3-B. COM'!$G$17</f>
        <v>3058.3913987449996</v>
      </c>
      <c r="H40" s="4">
        <f>'[1]QUADRO 3-B. COM'!$H$17</f>
        <v>3150.1343385549999</v>
      </c>
      <c r="I40" s="4">
        <f>'[1]QUADRO 3-B. COM'!$I$17</f>
        <v>3244.6404856850004</v>
      </c>
      <c r="J40" s="4">
        <f>'[1]QUADRO 3-B. COM'!$J$17</f>
        <v>3341.9878338899998</v>
      </c>
      <c r="K40" s="4">
        <f>'[1]QUADRO 3-B. COM'!$K$17</f>
        <v>3442.2432349599999</v>
      </c>
      <c r="L40" s="4">
        <f>'[1]QUADRO 3-B. COM'!$L$17</f>
        <v>3545.5069665800002</v>
      </c>
    </row>
    <row r="41" spans="2:12" ht="15.75" thickBot="1">
      <c r="B41" s="10"/>
      <c r="C41" s="2" t="s">
        <v>22</v>
      </c>
      <c r="D41" s="3">
        <v>21</v>
      </c>
      <c r="E41" s="3">
        <v>22</v>
      </c>
      <c r="F41" s="3">
        <v>23</v>
      </c>
      <c r="G41" s="3">
        <v>24</v>
      </c>
      <c r="H41" s="3">
        <v>25</v>
      </c>
      <c r="I41" s="3">
        <v>26</v>
      </c>
      <c r="J41" s="3">
        <v>27</v>
      </c>
      <c r="K41" s="3">
        <v>28</v>
      </c>
      <c r="L41" s="3">
        <v>29</v>
      </c>
    </row>
    <row r="42" spans="2:12">
      <c r="B42" s="10"/>
      <c r="C42" s="2" t="s">
        <v>23</v>
      </c>
      <c r="D42" s="4">
        <f>'[1]QUADRO 3-B. COM'!$D$19</f>
        <v>3651.8793064350002</v>
      </c>
      <c r="E42" s="4">
        <f>'[1]QUADRO 3-B. COM'!$E$19</f>
        <v>3761.4271063149999</v>
      </c>
      <c r="F42" s="4">
        <f>'[1]QUADRO 3-B. COM'!$F$19</f>
        <v>3874.2729278350002</v>
      </c>
      <c r="G42" s="4">
        <f>'[1]QUADRO 3-B. COM'!$G$19</f>
        <v>3990.5059067150005</v>
      </c>
      <c r="H42" s="4">
        <f>'[1]QUADRO 3-B. COM'!$H$19</f>
        <v>4110.2151786750001</v>
      </c>
      <c r="I42" s="4">
        <f>'[1]QUADRO 3-B. COM'!$I$19</f>
        <v>4233.5233053299999</v>
      </c>
      <c r="J42" s="4">
        <f>'[1]QUADRO 3-B. COM'!$J$19</f>
        <v>4360.5305643649999</v>
      </c>
      <c r="K42" s="4">
        <f>'[1]QUADRO 3-B. COM'!$K$19</f>
        <v>4491.3483754299996</v>
      </c>
      <c r="L42" s="4">
        <f>'[1]QUADRO 3-B. COM'!$L$19</f>
        <v>4626.088158175</v>
      </c>
    </row>
    <row r="43" spans="2:12" ht="15.75" thickBot="1">
      <c r="B43" s="10"/>
      <c r="C43" s="2" t="s">
        <v>22</v>
      </c>
      <c r="D43" s="3">
        <v>30</v>
      </c>
      <c r="E43" s="3">
        <v>31</v>
      </c>
      <c r="F43" s="3">
        <v>32</v>
      </c>
      <c r="G43" s="3">
        <v>33</v>
      </c>
      <c r="H43" s="3">
        <v>34</v>
      </c>
      <c r="I43" s="3">
        <v>35</v>
      </c>
      <c r="J43" s="3">
        <v>36</v>
      </c>
      <c r="K43" s="3">
        <v>37</v>
      </c>
      <c r="L43" s="3">
        <v>38</v>
      </c>
    </row>
    <row r="44" spans="2:12">
      <c r="B44" s="10"/>
      <c r="C44" s="2" t="s">
        <v>23</v>
      </c>
      <c r="D44" s="4">
        <f>'[1]QUADRO 3-B. COM'!$D$21</f>
        <v>4764.8724742150007</v>
      </c>
      <c r="E44" s="4">
        <f>'[1]QUADRO 3-B. COM'!$E$21</f>
        <v>4907.8127432000001</v>
      </c>
      <c r="F44" s="4">
        <f>'[1]QUADRO 3-B. COM'!$F$21</f>
        <v>5055.053810675</v>
      </c>
      <c r="G44" s="4">
        <f>'[1]QUADRO 3-B. COM'!$G$21</f>
        <v>5206.6959543250005</v>
      </c>
      <c r="H44" s="4">
        <f>'[1]QUADRO 3-B. COM'!$H$21</f>
        <v>5362.906303625</v>
      </c>
      <c r="I44" s="4">
        <f>'[1]QUADRO 3-B. COM'!$I$21</f>
        <v>5523.7851362600004</v>
      </c>
      <c r="J44" s="4">
        <f>'[1]QUADRO 3-B. COM'!$J$21</f>
        <v>5689.4995817050003</v>
      </c>
      <c r="K44" s="4">
        <f>'[1]QUADRO 3-B. COM'!$K$21</f>
        <v>5860.1833435400004</v>
      </c>
      <c r="L44" s="4">
        <f>'[1]QUADRO 3-B. COM'!$L$21</f>
        <v>6035.9924092750007</v>
      </c>
    </row>
    <row r="46" spans="2:12">
      <c r="B46" s="1"/>
    </row>
    <row r="47" spans="2:12">
      <c r="B47" s="5" t="s">
        <v>19</v>
      </c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2">
      <c r="B48" s="5" t="s">
        <v>25</v>
      </c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ht="15.75" thickBot="1">
      <c r="B49" s="10" t="s">
        <v>21</v>
      </c>
      <c r="C49" s="2" t="s">
        <v>22</v>
      </c>
      <c r="D49" s="3">
        <v>27</v>
      </c>
      <c r="E49" s="3">
        <v>28</v>
      </c>
      <c r="F49" s="3">
        <v>29</v>
      </c>
      <c r="G49" s="3">
        <v>30</v>
      </c>
      <c r="H49" s="3">
        <v>31</v>
      </c>
      <c r="I49" s="3">
        <v>32</v>
      </c>
      <c r="J49" s="3">
        <v>33</v>
      </c>
      <c r="K49" s="3">
        <v>34</v>
      </c>
      <c r="L49" s="3">
        <v>35</v>
      </c>
    </row>
    <row r="50" spans="2:12">
      <c r="B50" s="10"/>
      <c r="C50" s="2" t="s">
        <v>23</v>
      </c>
      <c r="D50" s="4">
        <f>'[1]QUADRO 3-C. CONT'!$D$17</f>
        <v>4360.5305643649999</v>
      </c>
      <c r="E50" s="4">
        <f>'[1]QUADRO 3-C. CONT'!$E$17</f>
        <v>4491.3483754299996</v>
      </c>
      <c r="F50" s="4">
        <f>'[1]QUADRO 3-C. CONT'!$F$17</f>
        <v>4626.088158175</v>
      </c>
      <c r="G50" s="4">
        <f>'[1]QUADRO 3-C. CONT'!$G$17</f>
        <v>4764.8724742150007</v>
      </c>
      <c r="H50" s="4">
        <f>'[1]QUADRO 3-C. CONT'!$H$17</f>
        <v>4907.8127432000001</v>
      </c>
      <c r="I50" s="4">
        <f>'[1]QUADRO 3-C. CONT'!$I$17</f>
        <v>5055.053810675</v>
      </c>
      <c r="J50" s="4">
        <f>'[1]QUADRO 3-C. CONT'!$J$17</f>
        <v>5206.6959543250005</v>
      </c>
      <c r="K50" s="4">
        <f>'[1]QUADRO 3-C. CONT'!$K$17</f>
        <v>5362.906303625</v>
      </c>
      <c r="L50" s="4">
        <f>'[1]QUADRO 3-C. CONT'!$L$17</f>
        <v>5523.7851362600004</v>
      </c>
    </row>
    <row r="51" spans="2:12" ht="15.75" thickBot="1">
      <c r="B51" s="10"/>
      <c r="C51" s="2" t="s">
        <v>22</v>
      </c>
      <c r="D51" s="3">
        <v>36</v>
      </c>
      <c r="E51" s="3">
        <v>37</v>
      </c>
      <c r="F51" s="3">
        <v>38</v>
      </c>
      <c r="G51" s="3">
        <v>39</v>
      </c>
      <c r="H51" s="3">
        <v>40</v>
      </c>
      <c r="I51" s="3">
        <v>41</v>
      </c>
      <c r="J51" s="3">
        <v>42</v>
      </c>
      <c r="K51" s="3">
        <v>43</v>
      </c>
      <c r="L51" s="3">
        <v>44</v>
      </c>
    </row>
    <row r="52" spans="2:12">
      <c r="B52" s="10"/>
      <c r="C52" s="2" t="s">
        <v>23</v>
      </c>
      <c r="D52" s="4">
        <f>'[1]QUADRO 3-C. CONT'!$D$19</f>
        <v>5689.4995817050003</v>
      </c>
      <c r="E52" s="4">
        <f>'[1]QUADRO 3-C. CONT'!$E$19</f>
        <v>5860.1833435400004</v>
      </c>
      <c r="F52" s="4">
        <f>'[1]QUADRO 3-C. CONT'!$F$19</f>
        <v>6035.9924092750007</v>
      </c>
      <c r="G52" s="4">
        <f>'[1]QUADRO 3-C. CONT'!$G$19</f>
        <v>6217.0716244550003</v>
      </c>
      <c r="H52" s="4">
        <f>'[1]QUADRO 3-C. CONT'!$H$19</f>
        <v>6403.5881185550006</v>
      </c>
      <c r="I52" s="4">
        <f>'[1]QUADRO 3-C. CONT'!$I$19</f>
        <v>6595.6978790849998</v>
      </c>
      <c r="J52" s="4">
        <f>'[1]QUADRO 3-C. CONT'!$J$19</f>
        <v>6793.5680355200002</v>
      </c>
      <c r="K52" s="4">
        <f>'[1]QUADRO 3-C. CONT'!$K$19</f>
        <v>6997.3657173349993</v>
      </c>
      <c r="L52" s="4">
        <f>'[1]QUADRO 3-C. CONT'!$L$19</f>
        <v>7207.2914799000009</v>
      </c>
    </row>
    <row r="53" spans="2:12" ht="15.75" thickBot="1">
      <c r="B53" s="10"/>
      <c r="C53" s="2" t="s">
        <v>22</v>
      </c>
      <c r="D53" s="3">
        <v>45</v>
      </c>
      <c r="E53" s="3">
        <v>46</v>
      </c>
      <c r="F53" s="3">
        <v>47</v>
      </c>
      <c r="G53" s="3">
        <v>48</v>
      </c>
      <c r="H53" s="3">
        <v>49</v>
      </c>
      <c r="I53" s="3">
        <v>50</v>
      </c>
      <c r="J53" s="3">
        <v>51</v>
      </c>
      <c r="K53" s="3">
        <v>52</v>
      </c>
      <c r="L53" s="3">
        <v>53</v>
      </c>
    </row>
    <row r="54" spans="2:12">
      <c r="B54" s="10"/>
      <c r="C54" s="2" t="s">
        <v>23</v>
      </c>
      <c r="D54" s="4">
        <f>'[1]QUADRO 3-C. CONT'!$D$21</f>
        <v>7423.5124526899999</v>
      </c>
      <c r="E54" s="4">
        <f>'[1]QUADRO 3-C. CONT'!$E$21</f>
        <v>7646.2180491099998</v>
      </c>
      <c r="F54" s="4">
        <f>'[1]QUADRO 3-C. CONT'!$F$21</f>
        <v>7875.5976825649996</v>
      </c>
      <c r="G54" s="4">
        <f>'[1]QUADRO 3-C. CONT'!$G$21</f>
        <v>8111.8741923550006</v>
      </c>
      <c r="H54" s="4">
        <f>'[1]QUADRO 3-C. CONT'!$H$21</f>
        <v>8355.2258499199997</v>
      </c>
      <c r="I54" s="4">
        <f>'[1]QUADRO 3-C. CONT'!$I$21</f>
        <v>8605.8866365249996</v>
      </c>
      <c r="J54" s="4">
        <f>'[1]QUADRO 3-C. CONT'!$J$21</f>
        <v>8864.0571075400003</v>
      </c>
      <c r="K54" s="4">
        <f>'[1]QUADRO 3-C. CONT'!$K$21</f>
        <v>9129.982386194999</v>
      </c>
      <c r="L54" s="4">
        <f>'[1]QUADRO 3-C. CONT'!$L$21</f>
        <v>9403.8853117899998</v>
      </c>
    </row>
    <row r="57" spans="2:12">
      <c r="B57" s="5" t="s">
        <v>19</v>
      </c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2">
      <c r="B58" s="5" t="s">
        <v>26</v>
      </c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12" ht="15.75" thickBot="1">
      <c r="B59" s="10" t="s">
        <v>21</v>
      </c>
      <c r="C59" s="2" t="s">
        <v>22</v>
      </c>
      <c r="D59" s="3">
        <v>35</v>
      </c>
      <c r="E59" s="3">
        <v>36</v>
      </c>
      <c r="F59" s="3">
        <v>37</v>
      </c>
      <c r="G59" s="3">
        <v>38</v>
      </c>
      <c r="H59" s="3">
        <v>39</v>
      </c>
      <c r="I59" s="3">
        <v>40</v>
      </c>
      <c r="J59" s="3">
        <v>41</v>
      </c>
      <c r="K59" s="3">
        <v>42</v>
      </c>
      <c r="L59" s="3">
        <v>43</v>
      </c>
    </row>
    <row r="60" spans="2:12">
      <c r="B60" s="10"/>
      <c r="C60" s="2" t="s">
        <v>23</v>
      </c>
      <c r="D60" s="4">
        <f>'[1]QUADRO 3-D. ADV'!$D$17</f>
        <v>5523.7851362600004</v>
      </c>
      <c r="E60" s="4">
        <f>'[1]QUADRO 3-D. ADV'!$E$17</f>
        <v>5689.4995817050003</v>
      </c>
      <c r="F60" s="4">
        <f>'[1]QUADRO 3-D. ADV'!$F$17</f>
        <v>5860.1833435400004</v>
      </c>
      <c r="G60" s="4">
        <f>'[1]QUADRO 3-D. ADV'!$G$17</f>
        <v>6035.9924092750007</v>
      </c>
      <c r="H60" s="4">
        <f>'[1]QUADRO 3-D. ADV'!$H$17</f>
        <v>6217.0716244550003</v>
      </c>
      <c r="I60" s="4">
        <f>'[1]QUADRO 3-D. ADV'!$I$17</f>
        <v>6403.5881185550006</v>
      </c>
      <c r="J60" s="4">
        <f>'[1]QUADRO 3-D. ADV'!$J$17</f>
        <v>6595.6978790849998</v>
      </c>
      <c r="K60" s="4">
        <f>'[1]QUADRO 3-D. ADV'!$K$17</f>
        <v>6793.5680355200002</v>
      </c>
      <c r="L60" s="4">
        <f>'[1]QUADRO 3-D. ADV'!$L$17</f>
        <v>6997.3657173349993</v>
      </c>
    </row>
    <row r="61" spans="2:12" ht="15.75" thickBot="1">
      <c r="B61" s="10"/>
      <c r="C61" s="2" t="s">
        <v>22</v>
      </c>
      <c r="D61" s="3">
        <v>44</v>
      </c>
      <c r="E61" s="3">
        <v>45</v>
      </c>
      <c r="F61" s="3">
        <v>46</v>
      </c>
      <c r="G61" s="3">
        <v>47</v>
      </c>
      <c r="H61" s="3">
        <v>48</v>
      </c>
      <c r="I61" s="3">
        <v>49</v>
      </c>
      <c r="J61" s="3">
        <v>50</v>
      </c>
      <c r="K61" s="3">
        <v>51</v>
      </c>
      <c r="L61" s="3">
        <v>52</v>
      </c>
    </row>
    <row r="62" spans="2:12">
      <c r="B62" s="10"/>
      <c r="C62" s="2" t="s">
        <v>23</v>
      </c>
      <c r="D62" s="4">
        <f>'[1]QUADRO 3-D. ADV'!$D$19</f>
        <v>7207.2914799000009</v>
      </c>
      <c r="E62" s="4">
        <f>'[1]QUADRO 3-D. ADV'!$E$19</f>
        <v>7423.5124526899999</v>
      </c>
      <c r="F62" s="4">
        <f>'[1]QUADRO 3-D. ADV'!$F$19</f>
        <v>7646.2180491099998</v>
      </c>
      <c r="G62" s="4">
        <f>'[1]QUADRO 3-D. ADV'!$G$19</f>
        <v>7875.5976825649996</v>
      </c>
      <c r="H62" s="4">
        <f>'[1]QUADRO 3-D. ADV'!$H$19</f>
        <v>8111.8741923550006</v>
      </c>
      <c r="I62" s="4">
        <f>'[1]QUADRO 3-D. ADV'!$I$19</f>
        <v>8355.2258499199997</v>
      </c>
      <c r="J62" s="4">
        <f>'[1]QUADRO 3-D. ADV'!$J$19</f>
        <v>8605.8866365249996</v>
      </c>
      <c r="K62" s="4">
        <f>'[1]QUADRO 3-D. ADV'!$K$19</f>
        <v>8864.0571075400003</v>
      </c>
      <c r="L62" s="4">
        <f>'[1]QUADRO 3-D. ADV'!$L$19</f>
        <v>9129.982386194999</v>
      </c>
    </row>
    <row r="63" spans="2:12" ht="15.75" thickBot="1">
      <c r="B63" s="10"/>
      <c r="C63" s="2" t="s">
        <v>22</v>
      </c>
      <c r="D63" s="3">
        <v>53</v>
      </c>
      <c r="E63" s="3">
        <v>54</v>
      </c>
      <c r="F63" s="3">
        <v>55</v>
      </c>
      <c r="G63" s="3">
        <v>56</v>
      </c>
      <c r="H63" s="3">
        <v>57</v>
      </c>
      <c r="I63" s="3">
        <v>58</v>
      </c>
      <c r="J63" s="3">
        <v>59</v>
      </c>
      <c r="K63" s="3">
        <v>60</v>
      </c>
      <c r="L63" s="3">
        <v>61</v>
      </c>
    </row>
    <row r="64" spans="2:12">
      <c r="B64" s="10"/>
      <c r="C64" s="2" t="s">
        <v>23</v>
      </c>
      <c r="D64" s="4">
        <f>'[1]QUADRO 3-D. ADV'!$D$21</f>
        <v>9403.8853117899998</v>
      </c>
      <c r="E64" s="4">
        <f>'[1]QUADRO 3-D. ADV'!$E$21</f>
        <v>9685.9998655899999</v>
      </c>
      <c r="F64" s="4">
        <f>'[1]QUADRO 3-D. ADV'!$F$21</f>
        <v>9976.5823127900003</v>
      </c>
      <c r="G64" s="4">
        <f>'[1]QUADRO 3-D. ADV'!$G$21</f>
        <v>10275.87777662</v>
      </c>
      <c r="H64" s="4">
        <f>'[1]QUADRO 3-D. ADV'!$H$21</f>
        <v>10584.153664240001</v>
      </c>
      <c r="I64" s="4">
        <f>'[1]QUADRO 3-D. ADV'!$I$21</f>
        <v>10901.677382809999</v>
      </c>
      <c r="J64" s="4">
        <f>'[1]QUADRO 3-D. ADV'!$J$21</f>
        <v>11228.727481455</v>
      </c>
      <c r="K64" s="4">
        <f>'[1]QUADRO 3-D. ADV'!$K$21</f>
        <v>11565.5825093</v>
      </c>
      <c r="L64" s="4">
        <f>'[1]QUADRO 3-D. ADV'!$L$21</f>
        <v>11912.554441365</v>
      </c>
    </row>
    <row r="67" spans="1:12">
      <c r="B67" s="5" t="s">
        <v>19</v>
      </c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>
      <c r="B68" s="5" t="s">
        <v>27</v>
      </c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ht="15.75" thickBot="1">
      <c r="B69" s="10" t="s">
        <v>21</v>
      </c>
      <c r="C69" s="2" t="s">
        <v>22</v>
      </c>
      <c r="D69" s="3">
        <v>48</v>
      </c>
      <c r="E69" s="3">
        <v>49</v>
      </c>
      <c r="F69" s="3">
        <v>50</v>
      </c>
      <c r="G69" s="3">
        <v>51</v>
      </c>
      <c r="H69" s="3">
        <v>52</v>
      </c>
      <c r="I69" s="3">
        <v>53</v>
      </c>
      <c r="J69" s="3">
        <v>54</v>
      </c>
      <c r="K69" s="3">
        <v>55</v>
      </c>
      <c r="L69" s="3">
        <v>56</v>
      </c>
    </row>
    <row r="70" spans="1:12">
      <c r="B70" s="10"/>
      <c r="C70" s="2" t="s">
        <v>23</v>
      </c>
      <c r="D70" s="4">
        <f>'[1]QUADRO 3-E. ARQ'!$D$17</f>
        <v>8111.8741923550006</v>
      </c>
      <c r="E70" s="4">
        <f>'[1]QUADRO 3-E. ARQ'!$E$17</f>
        <v>8355.2258499199997</v>
      </c>
      <c r="F70" s="4">
        <f>'[1]QUADRO 3-E. ARQ'!$F$17</f>
        <v>8605.8866365249996</v>
      </c>
      <c r="G70" s="4">
        <f>'[1]QUADRO 3-E. ARQ'!$G$17</f>
        <v>8864.0571075400003</v>
      </c>
      <c r="H70" s="4">
        <f>'[1]QUADRO 3-E. ARQ'!$H$17</f>
        <v>9129.982386194999</v>
      </c>
      <c r="I70" s="4">
        <f>'[1]QUADRO 3-E. ARQ'!$I$17</f>
        <v>9403.8853117899998</v>
      </c>
      <c r="J70" s="4">
        <f>'[1]QUADRO 3-E. ARQ'!$J$17</f>
        <v>9685.9998655899999</v>
      </c>
      <c r="K70" s="4">
        <f>'[1]QUADRO 3-E. ARQ'!$K$17</f>
        <v>9976.5823127900003</v>
      </c>
      <c r="L70" s="4">
        <f>'[1]QUADRO 3-E. ARQ'!$L$17</f>
        <v>10275.87777662</v>
      </c>
    </row>
    <row r="71" spans="1:12" ht="15.75" thickBot="1">
      <c r="B71" s="10"/>
      <c r="C71" s="2" t="s">
        <v>22</v>
      </c>
      <c r="D71" s="3">
        <v>57</v>
      </c>
      <c r="E71" s="3">
        <v>58</v>
      </c>
      <c r="F71" s="3">
        <v>59</v>
      </c>
      <c r="G71" s="3">
        <v>60</v>
      </c>
      <c r="H71" s="3">
        <v>61</v>
      </c>
      <c r="I71" s="3">
        <v>62</v>
      </c>
      <c r="J71" s="3">
        <v>63</v>
      </c>
      <c r="K71" s="3">
        <v>64</v>
      </c>
      <c r="L71" s="3">
        <v>65</v>
      </c>
    </row>
    <row r="72" spans="1:12">
      <c r="B72" s="10"/>
      <c r="C72" s="2" t="s">
        <v>23</v>
      </c>
      <c r="D72" s="4">
        <f>'[1]QUADRO 3-E. ARQ'!$D$19</f>
        <v>10584.153664240001</v>
      </c>
      <c r="E72" s="4">
        <f>'[1]QUADRO 3-E. ARQ'!$E$19</f>
        <v>10901.677382809999</v>
      </c>
      <c r="F72" s="4">
        <f>'[1]QUADRO 3-E. ARQ'!$F$19</f>
        <v>11228.727481455</v>
      </c>
      <c r="G72" s="4">
        <f>'[1]QUADRO 3-E. ARQ'!$G$19</f>
        <v>11565.5825093</v>
      </c>
      <c r="H72" s="4">
        <f>'[1]QUADRO 3-E. ARQ'!$H$19</f>
        <v>11912.554441365</v>
      </c>
      <c r="I72" s="4">
        <f>'[1]QUADRO 3-E. ARQ'!$I$19</f>
        <v>12269.93296874</v>
      </c>
      <c r="J72" s="4">
        <f>'[1]QUADRO 3-E. ARQ'!$J$19</f>
        <v>12638.030066445001</v>
      </c>
      <c r="K72" s="4">
        <f>'[1]QUADRO 3-E. ARQ'!$K$19</f>
        <v>13017.168851465</v>
      </c>
      <c r="L72" s="4">
        <f>'[1]QUADRO 3-E. ARQ'!$L$19</f>
        <v>13407.68358275</v>
      </c>
    </row>
    <row r="73" spans="1:12" ht="15.75" thickBot="1">
      <c r="B73" s="10"/>
      <c r="C73" s="2" t="s">
        <v>22</v>
      </c>
      <c r="D73" s="3">
        <v>66</v>
      </c>
      <c r="E73" s="3">
        <v>67</v>
      </c>
      <c r="F73" s="3">
        <v>68</v>
      </c>
      <c r="G73" s="3">
        <v>69</v>
      </c>
      <c r="H73" s="3">
        <v>70</v>
      </c>
      <c r="I73" s="3">
        <v>71</v>
      </c>
      <c r="J73" s="3">
        <v>72</v>
      </c>
      <c r="K73" s="3">
        <v>73</v>
      </c>
      <c r="L73" s="3">
        <v>74</v>
      </c>
    </row>
    <row r="74" spans="1:12">
      <c r="B74" s="10"/>
      <c r="C74" s="2" t="s">
        <v>23</v>
      </c>
      <c r="D74" s="4">
        <f>'[1]QUADRO 3-E. ARQ'!$D$21</f>
        <v>13809.919661215001</v>
      </c>
      <c r="E74" s="4">
        <f>'[1]QUADRO 3-E. ARQ'!$E$21</f>
        <v>14224.211345809999</v>
      </c>
      <c r="F74" s="4">
        <f>'[1]QUADRO 3-E. ARQ'!$F$21</f>
        <v>14650.937463345001</v>
      </c>
      <c r="G74" s="4">
        <f>'[1]QUADRO 3-E. ARQ'!$G$21</f>
        <v>15090.465698664999</v>
      </c>
      <c r="H74" s="4">
        <f>'[1]QUADRO 3-E. ARQ'!$H$21</f>
        <v>15543.186020544999</v>
      </c>
      <c r="I74" s="4">
        <f>'[1]QUADRO 3-E. ARQ'!$I$21</f>
        <v>16009.477255794998</v>
      </c>
      <c r="J74" s="4">
        <f>'[1]QUADRO 3-E. ARQ'!$J$21</f>
        <v>16489.762799085001</v>
      </c>
      <c r="K74" s="4">
        <f>'[1]QUADRO 3-E. ARQ'!$K$21</f>
        <v>16984.45490312</v>
      </c>
      <c r="L74" s="4">
        <f>'[1]QUADRO 3-E. ARQ'!$L$21</f>
        <v>17493.988104535001</v>
      </c>
    </row>
    <row r="76" spans="1:12" ht="15.75">
      <c r="A76" s="28"/>
      <c r="B76" s="29" t="s">
        <v>30</v>
      </c>
      <c r="C76" s="29"/>
      <c r="D76" s="29"/>
      <c r="E76" s="29"/>
      <c r="F76" s="29"/>
      <c r="G76" s="29"/>
      <c r="H76" s="28"/>
      <c r="I76" s="28"/>
      <c r="J76" s="28"/>
      <c r="K76" s="28"/>
      <c r="L76" s="28"/>
    </row>
    <row r="77" spans="1:12" ht="15.75">
      <c r="B77" s="26" t="s">
        <v>29</v>
      </c>
      <c r="C77" s="26"/>
      <c r="D77" s="26"/>
      <c r="E77" s="27">
        <f>(5+6.41965)/100</f>
        <v>0.11419650000000001</v>
      </c>
    </row>
    <row r="78" spans="1:12">
      <c r="B78" s="1" t="s">
        <v>0</v>
      </c>
    </row>
    <row r="80" spans="1:12">
      <c r="B80" s="1" t="s">
        <v>31</v>
      </c>
    </row>
  </sheetData>
  <mergeCells count="75">
    <mergeCell ref="B77:D77"/>
    <mergeCell ref="B9:L9"/>
    <mergeCell ref="B68:L68"/>
    <mergeCell ref="B69:B74"/>
    <mergeCell ref="B49:B54"/>
    <mergeCell ref="B57:L57"/>
    <mergeCell ref="B58:L58"/>
    <mergeCell ref="B59:B64"/>
    <mergeCell ref="B67:L67"/>
    <mergeCell ref="B37:L37"/>
    <mergeCell ref="B38:L38"/>
    <mergeCell ref="B39:B44"/>
    <mergeCell ref="B47:L47"/>
    <mergeCell ref="B48:L48"/>
    <mergeCell ref="B29:B34"/>
    <mergeCell ref="C18:C19"/>
    <mergeCell ref="D18:D19"/>
    <mergeCell ref="E18:E19"/>
    <mergeCell ref="F18:F19"/>
    <mergeCell ref="D22:D24"/>
    <mergeCell ref="E22:E24"/>
    <mergeCell ref="F22:F24"/>
    <mergeCell ref="I18:I19"/>
    <mergeCell ref="J18:J19"/>
    <mergeCell ref="G18:G19"/>
    <mergeCell ref="B27:L27"/>
    <mergeCell ref="B28:L28"/>
    <mergeCell ref="H18:H19"/>
    <mergeCell ref="I22:I24"/>
    <mergeCell ref="J22:J24"/>
    <mergeCell ref="K22:K24"/>
    <mergeCell ref="L22:L24"/>
    <mergeCell ref="K18:K19"/>
    <mergeCell ref="G22:G24"/>
    <mergeCell ref="H22:H24"/>
    <mergeCell ref="L18:L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B22:B24"/>
    <mergeCell ref="C22:C24"/>
    <mergeCell ref="B18:B19"/>
    <mergeCell ref="K13:K14"/>
    <mergeCell ref="L13:L14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K15:K17"/>
    <mergeCell ref="L15:L17"/>
    <mergeCell ref="F13:F14"/>
    <mergeCell ref="G13:G14"/>
    <mergeCell ref="B11:B12"/>
    <mergeCell ref="B10:L10"/>
    <mergeCell ref="C11:L11"/>
    <mergeCell ref="B13:B14"/>
    <mergeCell ref="C13:C14"/>
    <mergeCell ref="D13:D14"/>
    <mergeCell ref="E13:E14"/>
    <mergeCell ref="H13:H14"/>
    <mergeCell ref="I13:I14"/>
    <mergeCell ref="J13:J14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rowBreaks count="2" manualBreakCount="2">
    <brk id="44" min="1" max="11" man="1"/>
    <brk id="80" min="1" max="11" man="1"/>
  </rowBreaks>
  <colBreaks count="1" manualBreakCount="1">
    <brk id="13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secge</cp:lastModifiedBy>
  <cp:lastPrinted>2022-08-22T18:41:49Z</cp:lastPrinted>
  <dcterms:created xsi:type="dcterms:W3CDTF">2018-05-09T19:25:32Z</dcterms:created>
  <dcterms:modified xsi:type="dcterms:W3CDTF">2023-05-10T20:47:09Z</dcterms:modified>
</cp:coreProperties>
</file>